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jpg" ContentType="image/jpeg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14820" yWindow="2820" windowWidth="21980" windowHeight="19360" tabRatio="500"/>
  </bookViews>
  <sheets>
    <sheet name="Q2 2018 chart" sheetId="4" r:id="rId1"/>
    <sheet name="Lifetime chart" sheetId="2" r:id="rId2"/>
    <sheet name="8TB Compare chart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2" i="4" l="1"/>
  <c r="F9" i="4"/>
  <c r="F22" i="4"/>
  <c r="H22" i="4"/>
  <c r="E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8" i="2"/>
  <c r="G22" i="2"/>
  <c r="F22" i="2"/>
  <c r="H22" i="2"/>
  <c r="H13" i="2"/>
  <c r="H20" i="2"/>
  <c r="H21" i="2"/>
  <c r="H14" i="2"/>
  <c r="H18" i="2"/>
  <c r="H7" i="2"/>
  <c r="H11" i="2"/>
  <c r="H10" i="2"/>
  <c r="H12" i="2"/>
  <c r="H19" i="2"/>
  <c r="H9" i="2"/>
  <c r="H17" i="2"/>
  <c r="H16" i="2"/>
  <c r="H15" i="2"/>
  <c r="E22" i="2"/>
</calcChain>
</file>

<file path=xl/sharedStrings.xml><?xml version="1.0" encoding="utf-8"?>
<sst xmlns="http://schemas.openxmlformats.org/spreadsheetml/2006/main" count="132" uniqueCount="54">
  <si>
    <t>Drive Days</t>
  </si>
  <si>
    <t>HGST</t>
  </si>
  <si>
    <t>3TB</t>
  </si>
  <si>
    <t>HMS5C4040ALE640</t>
  </si>
  <si>
    <t>4TB</t>
  </si>
  <si>
    <t>HMS5C4040BLE640</t>
  </si>
  <si>
    <t>HDS5C4040ALE630</t>
  </si>
  <si>
    <t>HUH728080ALE600</t>
  </si>
  <si>
    <t>8TB</t>
  </si>
  <si>
    <t>Seagate</t>
  </si>
  <si>
    <t>ST4000DM000</t>
  </si>
  <si>
    <t>ST6000DX000</t>
  </si>
  <si>
    <t>6TB</t>
  </si>
  <si>
    <t>ST8000DM002</t>
  </si>
  <si>
    <t>ST8000NM0055</t>
  </si>
  <si>
    <t>ST10000NM0086</t>
  </si>
  <si>
    <t>10TB</t>
  </si>
  <si>
    <t>ST12000NM0007</t>
  </si>
  <si>
    <t>12TB</t>
  </si>
  <si>
    <t>MD04ABA400V</t>
  </si>
  <si>
    <t>MD04ABA500V</t>
  </si>
  <si>
    <t>5TB</t>
  </si>
  <si>
    <t>WDC</t>
  </si>
  <si>
    <t>WD30EFRX</t>
  </si>
  <si>
    <t>WD40EFRX</t>
  </si>
  <si>
    <t>WD60EFRX</t>
  </si>
  <si>
    <t>Toshiba</t>
  </si>
  <si>
    <t>MFG</t>
  </si>
  <si>
    <t>Model</t>
  </si>
  <si>
    <t>Drive Size</t>
  </si>
  <si>
    <t>Drive Count</t>
  </si>
  <si>
    <t>Drive Failures</t>
  </si>
  <si>
    <t>Annualized Failure Rate</t>
  </si>
  <si>
    <t xml:space="preserve">ST10000NM0086           </t>
  </si>
  <si>
    <t xml:space="preserve">ST12000NM0007           </t>
  </si>
  <si>
    <t>Reporting period April 2013 - June 2018 inclusive</t>
  </si>
  <si>
    <t>Backblaze Lifetime Hard Drive Failure Rates</t>
  </si>
  <si>
    <t xml:space="preserve">Totals </t>
  </si>
  <si>
    <t>Low</t>
  </si>
  <si>
    <t>High</t>
  </si>
  <si>
    <t>Confidence Interval</t>
  </si>
  <si>
    <t>AFR</t>
  </si>
  <si>
    <t>Average Age</t>
  </si>
  <si>
    <t>6 Months</t>
  </si>
  <si>
    <t>9 Months</t>
  </si>
  <si>
    <t>12 Months</t>
  </si>
  <si>
    <t>Consumer</t>
  </si>
  <si>
    <t>Enterprise</t>
  </si>
  <si>
    <t>Seagate 8 TB Models</t>
  </si>
  <si>
    <t>Annualized Hard Drive Failure Rates by Time</t>
  </si>
  <si>
    <t>Comparing 8 TB Enterprise and Consumer Drive Models</t>
  </si>
  <si>
    <t>Reporting period April 1, 2018 - June 30, 2018 inclusive</t>
  </si>
  <si>
    <t xml:space="preserve">Totals: </t>
  </si>
  <si>
    <t>Backblaze Q2 2018 Hard Drive Failure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</si>
</sst>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%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venir Book"/>
    </font>
    <font>
      <sz val="12"/>
      <color theme="1"/>
      <name val="Avenir Heavy"/>
    </font>
    <font>
      <sz val="16"/>
      <color theme="1"/>
      <name val="Avenir Medium"/>
    </font>
    <font>
      <sz val="14"/>
      <color theme="1"/>
      <name val="Avenir Medium"/>
    </font>
    <font>
      <sz val="12"/>
      <color theme="1"/>
      <name val="Avenir Medium"/>
    </font>
    <font>
      <sz val="11"/>
      <color theme="1"/>
      <name val="Avenir Medium"/>
    </font>
    <font>
      <sz val="11"/>
      <color rgb="FF000000"/>
      <name val="Avenir Medium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8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/>
      <diagonal/>
    </border>
    <border>
      <left style="thin">
        <color theme="1" tint="0.499984740745262"/>
      </left>
      <right/>
      <top/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theme="1" tint="0.499984740745262"/>
      </top>
      <bottom/>
      <diagonal/>
    </border>
    <border>
      <left style="thick">
        <color theme="1" tint="0.499984740745262"/>
      </left>
      <right/>
      <top/>
      <bottom/>
      <diagonal/>
    </border>
    <border>
      <left/>
      <right style="thick">
        <color theme="1" tint="0.499984740745262"/>
      </right>
      <top/>
      <bottom/>
      <diagonal/>
    </border>
    <border>
      <left style="thick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ck">
        <color theme="1" tint="0.499984740745262"/>
      </right>
      <top/>
      <bottom/>
      <diagonal/>
    </border>
    <border>
      <left style="thick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theme="1" tint="0.499984740745262"/>
      </left>
      <right style="thick">
        <color theme="1" tint="0.499984740745262"/>
      </right>
      <top/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thin">
        <color theme="1" tint="0.499984740745262"/>
      </bottom>
      <diagonal/>
    </border>
    <border>
      <left style="thick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ck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</borders>
  <cellStyleXfs count="73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07">
    <xf numFmtId="0" fontId="0" fillId="0" borderId="0" xfId="0"/>
    <xf numFmtId="0" fontId="0" fillId="2" borderId="0" xfId="0" applyFill="1"/>
    <xf numFmtId="0" fontId="5" fillId="2" borderId="0" xfId="0" applyFont="1" applyFill="1"/>
    <xf numFmtId="0" fontId="5" fillId="2" borderId="3" xfId="0" applyFont="1" applyFill="1" applyBorder="1"/>
    <xf numFmtId="0" fontId="5" fillId="2" borderId="3" xfId="0" applyFont="1" applyFill="1" applyBorder="1" applyAlignment="1">
      <alignment horizontal="center"/>
    </xf>
    <xf numFmtId="3" fontId="5" fillId="2" borderId="3" xfId="0" applyNumberFormat="1" applyFont="1" applyFill="1" applyBorder="1" applyAlignment="1">
      <alignment horizont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0" fontId="5" fillId="2" borderId="2" xfId="0" applyFont="1" applyFill="1" applyBorder="1"/>
    <xf numFmtId="10" fontId="0" fillId="2" borderId="4" xfId="1" applyNumberFormat="1" applyFont="1" applyFill="1" applyBorder="1" applyAlignment="1">
      <alignment horizontal="center" vertical="center"/>
    </xf>
    <xf numFmtId="10" fontId="0" fillId="2" borderId="8" xfId="1" applyNumberFormat="1" applyFont="1" applyFill="1" applyBorder="1" applyAlignment="1">
      <alignment horizontal="center" vertical="center"/>
    </xf>
    <xf numFmtId="0" fontId="5" fillId="2" borderId="9" xfId="0" applyFont="1" applyFill="1" applyBorder="1"/>
    <xf numFmtId="0" fontId="5" fillId="2" borderId="5" xfId="0" applyFont="1" applyFill="1" applyBorder="1"/>
    <xf numFmtId="0" fontId="5" fillId="2" borderId="5" xfId="0" applyFont="1" applyFill="1" applyBorder="1" applyAlignment="1">
      <alignment horizontal="center"/>
    </xf>
    <xf numFmtId="3" fontId="5" fillId="2" borderId="5" xfId="0" applyNumberFormat="1" applyFont="1" applyFill="1" applyBorder="1" applyAlignment="1">
      <alignment horizontal="center"/>
    </xf>
    <xf numFmtId="10" fontId="0" fillId="2" borderId="10" xfId="1" applyNumberFormat="1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164" fontId="5" fillId="2" borderId="12" xfId="0" applyNumberFormat="1" applyFont="1" applyFill="1" applyBorder="1" applyAlignment="1">
      <alignment horizontal="center"/>
    </xf>
    <xf numFmtId="164" fontId="5" fillId="2" borderId="13" xfId="0" applyNumberFormat="1" applyFont="1" applyFill="1" applyBorder="1" applyAlignment="1">
      <alignment horizontal="center"/>
    </xf>
    <xf numFmtId="164" fontId="5" fillId="2" borderId="3" xfId="0" applyNumberFormat="1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horizontal="center"/>
    </xf>
    <xf numFmtId="164" fontId="5" fillId="2" borderId="15" xfId="0" applyNumberFormat="1" applyFont="1" applyFill="1" applyBorder="1" applyAlignment="1">
      <alignment horizontal="center"/>
    </xf>
    <xf numFmtId="164" fontId="5" fillId="2" borderId="14" xfId="0" applyNumberFormat="1" applyFont="1" applyFill="1" applyBorder="1" applyAlignment="1">
      <alignment horizontal="center"/>
    </xf>
    <xf numFmtId="0" fontId="5" fillId="2" borderId="7" xfId="0" applyFont="1" applyFill="1" applyBorder="1"/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center" wrapText="1"/>
    </xf>
    <xf numFmtId="0" fontId="0" fillId="2" borderId="0" xfId="0" applyFill="1" applyAlignment="1"/>
    <xf numFmtId="0" fontId="5" fillId="2" borderId="0" xfId="0" applyFont="1" applyFill="1" applyBorder="1" applyAlignment="1"/>
    <xf numFmtId="0" fontId="6" fillId="2" borderId="11" xfId="0" applyFont="1" applyFill="1" applyBorder="1" applyAlignment="1">
      <alignment horizontal="right"/>
    </xf>
    <xf numFmtId="3" fontId="6" fillId="2" borderId="12" xfId="0" applyNumberFormat="1" applyFont="1" applyFill="1" applyBorder="1" applyAlignment="1">
      <alignment horizontal="center"/>
    </xf>
    <xf numFmtId="10" fontId="6" fillId="2" borderId="13" xfId="1" applyNumberFormat="1" applyFont="1" applyFill="1" applyBorder="1" applyAlignment="1">
      <alignment horizontal="center"/>
    </xf>
    <xf numFmtId="0" fontId="5" fillId="2" borderId="17" xfId="0" applyFont="1" applyFill="1" applyBorder="1" applyAlignment="1"/>
    <xf numFmtId="0" fontId="5" fillId="2" borderId="0" xfId="0" applyFont="1" applyFill="1" applyAlignment="1"/>
    <xf numFmtId="0" fontId="0" fillId="0" borderId="0" xfId="0" applyAlignment="1"/>
    <xf numFmtId="10" fontId="0" fillId="0" borderId="0" xfId="1" applyNumberFormat="1" applyFont="1" applyBorder="1" applyAlignment="1">
      <alignment horizontal="center" vertical="center"/>
    </xf>
    <xf numFmtId="37" fontId="5" fillId="2" borderId="12" xfId="18" applyNumberFormat="1" applyFont="1" applyFill="1" applyBorder="1" applyAlignment="1">
      <alignment horizontal="center"/>
    </xf>
    <xf numFmtId="0" fontId="0" fillId="2" borderId="0" xfId="0" applyFill="1" applyBorder="1"/>
    <xf numFmtId="3" fontId="5" fillId="2" borderId="20" xfId="18" applyNumberFormat="1" applyFont="1" applyFill="1" applyBorder="1" applyAlignment="1">
      <alignment horizontal="center"/>
    </xf>
    <xf numFmtId="10" fontId="5" fillId="2" borderId="21" xfId="1" applyNumberFormat="1" applyFont="1" applyFill="1" applyBorder="1" applyAlignment="1">
      <alignment horizontal="center"/>
    </xf>
    <xf numFmtId="10" fontId="5" fillId="2" borderId="13" xfId="1" applyNumberFormat="1" applyFont="1" applyFill="1" applyBorder="1" applyAlignment="1">
      <alignment horizontal="center"/>
    </xf>
    <xf numFmtId="37" fontId="5" fillId="2" borderId="20" xfId="18" applyNumberFormat="1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 wrapText="1"/>
    </xf>
    <xf numFmtId="0" fontId="9" fillId="2" borderId="23" xfId="0" applyFont="1" applyFill="1" applyBorder="1" applyAlignment="1">
      <alignment horizontal="center" wrapText="1"/>
    </xf>
    <xf numFmtId="0" fontId="9" fillId="2" borderId="14" xfId="0" applyFont="1" applyFill="1" applyBorder="1" applyAlignment="1">
      <alignment horizontal="center" wrapText="1"/>
    </xf>
    <xf numFmtId="3" fontId="5" fillId="2" borderId="25" xfId="18" applyNumberFormat="1" applyFont="1" applyFill="1" applyBorder="1" applyAlignment="1">
      <alignment horizontal="center"/>
    </xf>
    <xf numFmtId="10" fontId="5" fillId="2" borderId="26" xfId="1" applyNumberFormat="1" applyFont="1" applyFill="1" applyBorder="1" applyAlignment="1">
      <alignment horizontal="center"/>
    </xf>
    <xf numFmtId="37" fontId="5" fillId="2" borderId="6" xfId="18" applyNumberFormat="1" applyFont="1" applyFill="1" applyBorder="1" applyAlignment="1">
      <alignment horizontal="center"/>
    </xf>
    <xf numFmtId="10" fontId="5" fillId="2" borderId="27" xfId="1" applyNumberFormat="1" applyFont="1" applyFill="1" applyBorder="1" applyAlignment="1">
      <alignment horizontal="center"/>
    </xf>
    <xf numFmtId="37" fontId="5" fillId="2" borderId="25" xfId="18" applyNumberFormat="1" applyFont="1" applyFill="1" applyBorder="1" applyAlignment="1">
      <alignment horizontal="center"/>
    </xf>
    <xf numFmtId="0" fontId="0" fillId="2" borderId="24" xfId="0" applyFill="1" applyBorder="1"/>
    <xf numFmtId="0" fontId="5" fillId="2" borderId="26" xfId="0" applyFont="1" applyFill="1" applyBorder="1"/>
    <xf numFmtId="0" fontId="5" fillId="2" borderId="21" xfId="0" applyFont="1" applyFill="1" applyBorder="1"/>
    <xf numFmtId="3" fontId="5" fillId="2" borderId="0" xfId="0" applyNumberFormat="1" applyFont="1" applyFill="1" applyBorder="1" applyAlignment="1">
      <alignment horizontal="center"/>
    </xf>
    <xf numFmtId="3" fontId="5" fillId="2" borderId="0" xfId="18" applyNumberFormat="1" applyFont="1" applyFill="1" applyBorder="1" applyAlignment="1">
      <alignment horizontal="center"/>
    </xf>
    <xf numFmtId="0" fontId="5" fillId="2" borderId="0" xfId="0" applyFont="1" applyFill="1" applyBorder="1"/>
    <xf numFmtId="37" fontId="5" fillId="2" borderId="0" xfId="18" applyNumberFormat="1" applyFont="1" applyFill="1" applyBorder="1" applyAlignment="1">
      <alignment horizontal="center"/>
    </xf>
    <xf numFmtId="2" fontId="5" fillId="2" borderId="0" xfId="0" applyNumberFormat="1" applyFont="1" applyFill="1" applyBorder="1" applyAlignment="1">
      <alignment horizontal="center"/>
    </xf>
    <xf numFmtId="10" fontId="5" fillId="2" borderId="0" xfId="1" applyNumberFormat="1" applyFont="1" applyFill="1" applyBorder="1" applyAlignment="1">
      <alignment horizontal="center"/>
    </xf>
    <xf numFmtId="10" fontId="5" fillId="2" borderId="24" xfId="1" applyNumberFormat="1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left" wrapText="1"/>
    </xf>
    <xf numFmtId="0" fontId="6" fillId="2" borderId="9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0" fontId="6" fillId="2" borderId="5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10" fillId="2" borderId="18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top"/>
    </xf>
    <xf numFmtId="0" fontId="10" fillId="2" borderId="0" xfId="0" applyFont="1" applyFill="1" applyBorder="1" applyAlignment="1">
      <alignment horizontal="center" vertical="top"/>
    </xf>
    <xf numFmtId="0" fontId="11" fillId="3" borderId="18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top"/>
    </xf>
    <xf numFmtId="0" fontId="11" fillId="2" borderId="0" xfId="0" applyFont="1" applyFill="1" applyBorder="1" applyAlignment="1">
      <alignment horizontal="center" vertical="top"/>
    </xf>
    <xf numFmtId="0" fontId="10" fillId="2" borderId="19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top"/>
    </xf>
    <xf numFmtId="0" fontId="9" fillId="2" borderId="0" xfId="0" applyFont="1" applyFill="1" applyBorder="1" applyAlignment="1">
      <alignment horizontal="left" wrapText="1"/>
    </xf>
    <xf numFmtId="0" fontId="9" fillId="2" borderId="19" xfId="0" applyFont="1" applyFill="1" applyBorder="1" applyAlignment="1">
      <alignment horizontal="left" wrapText="1"/>
    </xf>
    <xf numFmtId="0" fontId="0" fillId="2" borderId="0" xfId="0" applyFill="1" applyAlignment="1">
      <alignment horizontal="center"/>
    </xf>
    <xf numFmtId="0" fontId="6" fillId="2" borderId="12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 wrapText="1"/>
    </xf>
    <xf numFmtId="0" fontId="6" fillId="2" borderId="14" xfId="0" applyFont="1" applyFill="1" applyBorder="1" applyAlignment="1">
      <alignment horizontal="center" wrapText="1"/>
    </xf>
    <xf numFmtId="0" fontId="0" fillId="2" borderId="3" xfId="0" applyFont="1" applyFill="1" applyBorder="1" applyAlignment="1">
      <alignment horizontal="center"/>
    </xf>
    <xf numFmtId="3" fontId="0" fillId="2" borderId="3" xfId="0" applyNumberFormat="1" applyFont="1" applyFill="1" applyBorder="1" applyAlignment="1">
      <alignment horizontal="center"/>
    </xf>
    <xf numFmtId="3" fontId="0" fillId="2" borderId="3" xfId="0" applyNumberFormat="1" applyFill="1" applyBorder="1" applyAlignment="1">
      <alignment horizontal="center"/>
    </xf>
    <xf numFmtId="0" fontId="0" fillId="2" borderId="0" xfId="0" applyFont="1" applyFill="1" applyBorder="1"/>
    <xf numFmtId="0" fontId="0" fillId="2" borderId="11" xfId="0" applyFont="1" applyFill="1" applyBorder="1" applyAlignment="1">
      <alignment horizontal="right"/>
    </xf>
    <xf numFmtId="3" fontId="0" fillId="2" borderId="12" xfId="0" applyNumberFormat="1" applyFont="1" applyFill="1" applyBorder="1" applyAlignment="1">
      <alignment horizontal="center"/>
    </xf>
    <xf numFmtId="10" fontId="0" fillId="2" borderId="13" xfId="1" applyNumberFormat="1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/>
    </xf>
    <xf numFmtId="3" fontId="0" fillId="2" borderId="5" xfId="0" applyNumberFormat="1" applyFont="1" applyFill="1" applyBorder="1" applyAlignment="1">
      <alignment horizontal="center"/>
    </xf>
    <xf numFmtId="0" fontId="0" fillId="2" borderId="2" xfId="0" applyFont="1" applyFill="1" applyBorder="1" applyAlignment="1"/>
    <xf numFmtId="0" fontId="0" fillId="2" borderId="3" xfId="0" applyFont="1" applyFill="1" applyBorder="1" applyAlignment="1"/>
    <xf numFmtId="10" fontId="0" fillId="2" borderId="4" xfId="1" applyNumberFormat="1" applyFont="1" applyFill="1" applyBorder="1" applyAlignment="1">
      <alignment horizontal="center"/>
    </xf>
    <xf numFmtId="0" fontId="0" fillId="2" borderId="3" xfId="0" applyFill="1" applyBorder="1" applyAlignment="1"/>
    <xf numFmtId="0" fontId="0" fillId="2" borderId="9" xfId="0" applyFont="1" applyFill="1" applyBorder="1" applyAlignment="1"/>
    <xf numFmtId="0" fontId="0" fillId="2" borderId="5" xfId="0" applyFont="1" applyFill="1" applyBorder="1" applyAlignment="1"/>
    <xf numFmtId="10" fontId="0" fillId="2" borderId="10" xfId="1" applyNumberFormat="1" applyFont="1" applyFill="1" applyBorder="1" applyAlignment="1">
      <alignment horizontal="center"/>
    </xf>
  </cellXfs>
  <cellStyles count="73">
    <cellStyle name="Comma" xfId="18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660405</xdr:colOff>
      <xdr:row>22</xdr:row>
      <xdr:rowOff>48899</xdr:rowOff>
    </xdr:from>
    <xdr:to>
      <xdr:col>8</xdr:col>
      <xdr:colOff>125311</xdr:colOff>
      <xdr:row>24</xdr:row>
      <xdr:rowOff>16578</xdr:rowOff>
    </xdr:to>
    <xdr:pic>
      <xdr:nvPicPr>
        <xdr:cNvPr id="2" name="Picture 1" descr="backblaze-horizontal-500p.jpg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0290" b="20531"/>
        <a:stretch/>
      </xdr:blipFill>
      <xdr:spPr>
        <a:xfrm>
          <a:off x="5604938" y="4968032"/>
          <a:ext cx="1005840" cy="3571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220132</xdr:colOff>
      <xdr:row>21</xdr:row>
      <xdr:rowOff>237068</xdr:rowOff>
    </xdr:from>
    <xdr:to>
      <xdr:col>10</xdr:col>
      <xdr:colOff>374224</xdr:colOff>
      <xdr:row>22</xdr:row>
      <xdr:rowOff>161642</xdr:rowOff>
    </xdr:to>
    <xdr:pic>
      <xdr:nvPicPr>
        <xdr:cNvPr id="2" name="Picture 1" descr="backblaze-horizontal.eps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50665" y="5621868"/>
          <a:ext cx="907626" cy="2039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516462</xdr:colOff>
      <xdr:row>10</xdr:row>
      <xdr:rowOff>144104</xdr:rowOff>
    </xdr:from>
    <xdr:to>
      <xdr:col>9</xdr:col>
      <xdr:colOff>143930</xdr:colOff>
      <xdr:row>12</xdr:row>
      <xdr:rowOff>42332</xdr:rowOff>
    </xdr:to>
    <xdr:pic>
      <xdr:nvPicPr>
        <xdr:cNvPr id="2" name="Picture 1" descr="backblaze-horizontal-200p.jpg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926" b="25253"/>
        <a:stretch/>
      </xdr:blipFill>
      <xdr:spPr>
        <a:xfrm>
          <a:off x="7001929" y="5994571"/>
          <a:ext cx="982134" cy="2876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zoomScale="150" zoomScaleNormal="150" zoomScalePageLayoutView="150" workbookViewId="0"/>
  </sheetViews>
  <sheetFormatPr baseColWidth="10" defaultRowHeight="15" x14ac:dyDescent="0"/>
  <cols>
    <col min="2" max="2" width="8" customWidth="1"/>
    <col min="3" max="3" width="17.83203125" customWidth="1"/>
    <col min="4" max="4" width="7.83203125" customWidth="1"/>
    <col min="5" max="5" width="9.83203125" customWidth="1"/>
    <col min="6" max="6" width="10.33203125" customWidth="1"/>
    <col min="7" max="7" width="8.83203125" customWidth="1"/>
    <col min="8" max="8" width="11.3320312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1"/>
    </row>
    <row r="2" spans="1:9" ht="23">
      <c r="A2" s="62" t="s">
        <v>53</v>
      </c>
      <c r="B2" s="62"/>
      <c r="C2" s="62"/>
      <c r="D2" s="62"/>
      <c r="E2" s="62"/>
      <c r="F2" s="62"/>
      <c r="G2" s="62"/>
      <c r="H2" s="62"/>
      <c r="I2" s="62"/>
    </row>
    <row r="3" spans="1:9" ht="20">
      <c r="A3" s="63" t="s">
        <v>51</v>
      </c>
      <c r="B3" s="63"/>
      <c r="C3" s="63"/>
      <c r="D3" s="63"/>
      <c r="E3" s="63"/>
      <c r="F3" s="63"/>
      <c r="G3" s="63"/>
      <c r="H3" s="63"/>
      <c r="I3" s="63"/>
    </row>
    <row r="4" spans="1:9">
      <c r="A4" s="1"/>
      <c r="B4" s="1"/>
      <c r="C4" s="1"/>
      <c r="D4" s="1"/>
      <c r="E4" s="1"/>
      <c r="F4" s="1"/>
      <c r="G4" s="1"/>
      <c r="H4" s="1"/>
      <c r="I4" s="1"/>
    </row>
    <row r="5" spans="1:9" ht="17" customHeight="1">
      <c r="A5" s="1"/>
      <c r="B5" s="68" t="s">
        <v>27</v>
      </c>
      <c r="C5" s="87" t="s">
        <v>28</v>
      </c>
      <c r="D5" s="87" t="s">
        <v>29</v>
      </c>
      <c r="E5" s="87" t="s">
        <v>30</v>
      </c>
      <c r="F5" s="87" t="s">
        <v>0</v>
      </c>
      <c r="G5" s="87" t="s">
        <v>31</v>
      </c>
      <c r="H5" s="89" t="s">
        <v>32</v>
      </c>
      <c r="I5" s="1"/>
    </row>
    <row r="6" spans="1:9" ht="16" thickBot="1">
      <c r="A6" s="1"/>
      <c r="B6" s="69"/>
      <c r="C6" s="88"/>
      <c r="D6" s="88"/>
      <c r="E6" s="88"/>
      <c r="F6" s="88"/>
      <c r="G6" s="88"/>
      <c r="H6" s="90"/>
      <c r="I6" s="1"/>
    </row>
    <row r="7" spans="1:9" ht="17" customHeight="1">
      <c r="A7" s="1"/>
      <c r="B7" s="100" t="s">
        <v>1</v>
      </c>
      <c r="C7" s="101" t="s">
        <v>3</v>
      </c>
      <c r="D7" s="91" t="s">
        <v>4</v>
      </c>
      <c r="E7" s="92">
        <v>4773</v>
      </c>
      <c r="F7" s="92">
        <v>441707</v>
      </c>
      <c r="G7" s="92">
        <v>5</v>
      </c>
      <c r="H7" s="102">
        <f t="shared" ref="H7:H10" si="0">G7/(F7/365)</f>
        <v>4.1316981619037053E-3</v>
      </c>
      <c r="I7" s="1"/>
    </row>
    <row r="8" spans="1:9" ht="17" customHeight="1">
      <c r="A8" s="1"/>
      <c r="B8" s="100" t="s">
        <v>1</v>
      </c>
      <c r="C8" s="101" t="s">
        <v>5</v>
      </c>
      <c r="D8" s="91" t="s">
        <v>4</v>
      </c>
      <c r="E8" s="92">
        <v>15051</v>
      </c>
      <c r="F8" s="92">
        <v>1384015</v>
      </c>
      <c r="G8" s="92">
        <v>10</v>
      </c>
      <c r="H8" s="102">
        <f t="shared" si="0"/>
        <v>2.6372546540319288E-3</v>
      </c>
      <c r="I8" s="1"/>
    </row>
    <row r="9" spans="1:9" ht="17" customHeight="1">
      <c r="A9" s="1"/>
      <c r="B9" s="100" t="s">
        <v>1</v>
      </c>
      <c r="C9" s="101" t="s">
        <v>6</v>
      </c>
      <c r="D9" s="91" t="s">
        <v>4</v>
      </c>
      <c r="E9" s="92">
        <v>78</v>
      </c>
      <c r="F9" s="92">
        <f>5805+1986</f>
        <v>7791</v>
      </c>
      <c r="G9" s="92">
        <v>1</v>
      </c>
      <c r="H9" s="102">
        <f t="shared" si="0"/>
        <v>4.6848928250545499E-2</v>
      </c>
      <c r="I9" s="1"/>
    </row>
    <row r="10" spans="1:9" ht="17" customHeight="1">
      <c r="A10" s="1"/>
      <c r="B10" s="100" t="s">
        <v>1</v>
      </c>
      <c r="C10" s="101" t="s">
        <v>7</v>
      </c>
      <c r="D10" s="91" t="s">
        <v>8</v>
      </c>
      <c r="E10" s="92">
        <v>1044</v>
      </c>
      <c r="F10" s="92">
        <v>95056</v>
      </c>
      <c r="G10" s="92">
        <v>3</v>
      </c>
      <c r="H10" s="102">
        <f t="shared" si="0"/>
        <v>1.1519525332435618E-2</v>
      </c>
      <c r="I10" s="1"/>
    </row>
    <row r="11" spans="1:9" ht="17" customHeight="1">
      <c r="A11" s="1"/>
      <c r="B11" s="100" t="s">
        <v>9</v>
      </c>
      <c r="C11" s="101" t="s">
        <v>10</v>
      </c>
      <c r="D11" s="91" t="s">
        <v>4</v>
      </c>
      <c r="E11" s="92">
        <v>27476</v>
      </c>
      <c r="F11" s="92">
        <v>2645254</v>
      </c>
      <c r="G11" s="92">
        <v>134</v>
      </c>
      <c r="H11" s="102">
        <f t="shared" ref="H11" si="1">G11/(F11/365)</f>
        <v>1.8489717811597677E-2</v>
      </c>
      <c r="I11" s="1"/>
    </row>
    <row r="12" spans="1:9" ht="17" customHeight="1">
      <c r="A12" s="1"/>
      <c r="B12" s="100" t="s">
        <v>9</v>
      </c>
      <c r="C12" s="101" t="s">
        <v>11</v>
      </c>
      <c r="D12" s="91" t="s">
        <v>12</v>
      </c>
      <c r="E12" s="92">
        <v>1832</v>
      </c>
      <c r="F12" s="92">
        <v>168450</v>
      </c>
      <c r="G12" s="92">
        <v>4</v>
      </c>
      <c r="H12" s="102">
        <f t="shared" ref="H12:H16" si="2">G12/(F12/365)</f>
        <v>8.6672603146334213E-3</v>
      </c>
      <c r="I12" s="1"/>
    </row>
    <row r="13" spans="1:9" ht="17" customHeight="1">
      <c r="A13" s="1"/>
      <c r="B13" s="100" t="s">
        <v>9</v>
      </c>
      <c r="C13" s="101" t="s">
        <v>13</v>
      </c>
      <c r="D13" s="91" t="s">
        <v>8</v>
      </c>
      <c r="E13" s="92">
        <v>9886</v>
      </c>
      <c r="F13" s="92">
        <v>899939</v>
      </c>
      <c r="G13" s="92">
        <v>25</v>
      </c>
      <c r="H13" s="102">
        <f t="shared" si="2"/>
        <v>1.0139576126826373E-2</v>
      </c>
      <c r="I13" s="1"/>
    </row>
    <row r="14" spans="1:9" ht="17" customHeight="1">
      <c r="A14" s="1"/>
      <c r="B14" s="100" t="s">
        <v>9</v>
      </c>
      <c r="C14" s="103" t="s">
        <v>14</v>
      </c>
      <c r="D14" s="91" t="s">
        <v>8</v>
      </c>
      <c r="E14" s="92">
        <v>14393</v>
      </c>
      <c r="F14" s="92">
        <v>1309622</v>
      </c>
      <c r="G14" s="92">
        <v>24</v>
      </c>
      <c r="H14" s="102">
        <f t="shared" si="2"/>
        <v>6.6889529955972034E-3</v>
      </c>
      <c r="I14" s="1"/>
    </row>
    <row r="15" spans="1:9" ht="17" customHeight="1">
      <c r="A15" s="1"/>
      <c r="B15" s="100" t="s">
        <v>9</v>
      </c>
      <c r="C15" s="101" t="s">
        <v>15</v>
      </c>
      <c r="D15" s="91" t="s">
        <v>16</v>
      </c>
      <c r="E15" s="92">
        <v>1220</v>
      </c>
      <c r="F15" s="93">
        <v>111020</v>
      </c>
      <c r="G15" s="92">
        <v>0</v>
      </c>
      <c r="H15" s="102">
        <f t="shared" si="2"/>
        <v>0</v>
      </c>
      <c r="I15" s="1"/>
    </row>
    <row r="16" spans="1:9" ht="17" customHeight="1">
      <c r="A16" s="1"/>
      <c r="B16" s="100" t="s">
        <v>9</v>
      </c>
      <c r="C16" s="101" t="s">
        <v>17</v>
      </c>
      <c r="D16" s="91" t="s">
        <v>18</v>
      </c>
      <c r="E16" s="92">
        <v>21580</v>
      </c>
      <c r="F16" s="92">
        <v>1816181</v>
      </c>
      <c r="G16" s="92">
        <v>57</v>
      </c>
      <c r="H16" s="102">
        <f t="shared" si="2"/>
        <v>1.1455356046561439E-2</v>
      </c>
      <c r="I16" s="1"/>
    </row>
    <row r="17" spans="1:9" ht="17" customHeight="1">
      <c r="A17" s="1"/>
      <c r="B17" s="100" t="s">
        <v>26</v>
      </c>
      <c r="C17" s="101" t="s">
        <v>19</v>
      </c>
      <c r="D17" s="91" t="s">
        <v>4</v>
      </c>
      <c r="E17" s="92">
        <v>146</v>
      </c>
      <c r="F17" s="93">
        <v>13286</v>
      </c>
      <c r="G17" s="92">
        <v>0</v>
      </c>
      <c r="H17" s="102">
        <f t="shared" ref="H17:H18" si="3">G17/(F17/365)</f>
        <v>0</v>
      </c>
      <c r="I17" s="1"/>
    </row>
    <row r="18" spans="1:9" ht="17" customHeight="1">
      <c r="A18" s="1"/>
      <c r="B18" s="100" t="s">
        <v>26</v>
      </c>
      <c r="C18" s="101" t="s">
        <v>20</v>
      </c>
      <c r="D18" s="91" t="s">
        <v>21</v>
      </c>
      <c r="E18" s="92">
        <v>45</v>
      </c>
      <c r="F18" s="93">
        <v>4095</v>
      </c>
      <c r="G18" s="92">
        <v>0</v>
      </c>
      <c r="H18" s="102">
        <f t="shared" si="3"/>
        <v>0</v>
      </c>
      <c r="I18" s="1"/>
    </row>
    <row r="19" spans="1:9" ht="17" customHeight="1">
      <c r="A19" s="1"/>
      <c r="B19" s="100" t="s">
        <v>22</v>
      </c>
      <c r="C19" s="101" t="s">
        <v>23</v>
      </c>
      <c r="D19" s="91" t="s">
        <v>2</v>
      </c>
      <c r="E19" s="92">
        <v>180</v>
      </c>
      <c r="F19" s="92">
        <v>16380</v>
      </c>
      <c r="G19" s="92">
        <v>0</v>
      </c>
      <c r="H19" s="102">
        <f>G19/(F19/365)</f>
        <v>0</v>
      </c>
      <c r="I19" s="1"/>
    </row>
    <row r="20" spans="1:9" ht="17" customHeight="1">
      <c r="A20" s="1"/>
      <c r="B20" s="100" t="s">
        <v>22</v>
      </c>
      <c r="C20" s="101" t="s">
        <v>24</v>
      </c>
      <c r="D20" s="91" t="s">
        <v>4</v>
      </c>
      <c r="E20" s="92">
        <v>46</v>
      </c>
      <c r="F20" s="92">
        <v>4173</v>
      </c>
      <c r="G20" s="92">
        <v>0</v>
      </c>
      <c r="H20" s="102">
        <f>G20/(F20/365)</f>
        <v>0</v>
      </c>
      <c r="I20" s="1"/>
    </row>
    <row r="21" spans="1:9" ht="17" customHeight="1" thickBot="1">
      <c r="A21" s="1"/>
      <c r="B21" s="104" t="s">
        <v>22</v>
      </c>
      <c r="C21" s="105" t="s">
        <v>25</v>
      </c>
      <c r="D21" s="98" t="s">
        <v>12</v>
      </c>
      <c r="E21" s="99">
        <v>434</v>
      </c>
      <c r="F21" s="99">
        <v>39722</v>
      </c>
      <c r="G21" s="99">
        <v>3</v>
      </c>
      <c r="H21" s="106">
        <f>G21/(F21/365)</f>
        <v>2.756658778510649E-2</v>
      </c>
      <c r="I21" s="1"/>
    </row>
    <row r="22" spans="1:9" ht="20" customHeight="1">
      <c r="A22" s="1"/>
      <c r="B22" s="94"/>
      <c r="C22" s="94"/>
      <c r="D22" s="95" t="s">
        <v>52</v>
      </c>
      <c r="E22" s="96">
        <f>SUM(E7:E21)</f>
        <v>98184</v>
      </c>
      <c r="F22" s="96">
        <f>SUM(F7:F21)</f>
        <v>8956691</v>
      </c>
      <c r="G22" s="96">
        <f>SUM(G7:G21)</f>
        <v>266</v>
      </c>
      <c r="H22" s="97">
        <f>G22/(F22/365)</f>
        <v>1.0839940777235699E-2</v>
      </c>
      <c r="I22" s="1"/>
    </row>
    <row r="23" spans="1:9">
      <c r="A23" s="1"/>
      <c r="B23" s="1"/>
      <c r="C23" s="1"/>
      <c r="D23" s="1"/>
      <c r="E23" s="1"/>
      <c r="F23" s="1"/>
      <c r="G23" s="1"/>
      <c r="H23" s="1"/>
      <c r="I23" s="1"/>
    </row>
    <row r="24" spans="1:9">
      <c r="A24" s="1"/>
      <c r="B24" s="1"/>
      <c r="C24" s="1"/>
      <c r="D24" s="1"/>
      <c r="E24" s="1"/>
      <c r="F24" s="1"/>
      <c r="G24" s="1"/>
      <c r="H24" s="1"/>
      <c r="I24" s="1"/>
    </row>
    <row r="25" spans="1:9">
      <c r="A25" s="1"/>
      <c r="B25" s="1"/>
      <c r="C25" s="1"/>
      <c r="D25" s="1"/>
      <c r="E25" s="1"/>
      <c r="F25" s="1"/>
      <c r="G25" s="1"/>
      <c r="H25" s="1"/>
      <c r="I25" s="1"/>
    </row>
    <row r="26" spans="1:9">
      <c r="A26" s="1"/>
      <c r="B26" s="1"/>
      <c r="C26" s="1"/>
      <c r="D26" s="1"/>
      <c r="E26" s="1"/>
      <c r="F26" s="1"/>
      <c r="G26" s="1"/>
      <c r="H26" s="1"/>
      <c r="I26" s="1"/>
    </row>
    <row r="27" spans="1:9">
      <c r="A27" s="1"/>
      <c r="B27" s="1"/>
      <c r="C27" s="1"/>
      <c r="D27" s="1"/>
      <c r="E27" s="1"/>
      <c r="F27" s="1"/>
      <c r="G27" s="1"/>
      <c r="H27" s="1"/>
      <c r="I27" s="1"/>
    </row>
    <row r="28" spans="1:9">
      <c r="A28" s="1"/>
      <c r="B28" s="1"/>
      <c r="C28" s="1"/>
      <c r="D28" s="1"/>
      <c r="E28" s="1"/>
      <c r="F28" s="1"/>
      <c r="G28" s="1"/>
      <c r="H28" s="1"/>
      <c r="I28" s="1"/>
    </row>
    <row r="29" spans="1:9">
      <c r="A29" s="1"/>
      <c r="B29" s="1"/>
      <c r="C29" s="1"/>
      <c r="D29" s="1"/>
      <c r="E29" s="1"/>
      <c r="F29" s="1"/>
      <c r="G29" s="1"/>
      <c r="H29" s="1"/>
      <c r="I29" s="1"/>
    </row>
    <row r="37" spans="8:8">
      <c r="H37" s="37"/>
    </row>
  </sheetData>
  <mergeCells count="9">
    <mergeCell ref="H5:H6"/>
    <mergeCell ref="A2:I2"/>
    <mergeCell ref="A3:I3"/>
    <mergeCell ref="B5:B6"/>
    <mergeCell ref="C5:C6"/>
    <mergeCell ref="D5:D6"/>
    <mergeCell ref="E5:E6"/>
    <mergeCell ref="F5:F6"/>
    <mergeCell ref="G5:G6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zoomScale="150" zoomScaleNormal="150" zoomScalePageLayoutView="150" workbookViewId="0"/>
  </sheetViews>
  <sheetFormatPr baseColWidth="10" defaultRowHeight="15" x14ac:dyDescent="0"/>
  <cols>
    <col min="1" max="1" width="5.6640625" customWidth="1"/>
    <col min="2" max="2" width="8.6640625" customWidth="1"/>
    <col min="3" max="3" width="19.33203125" customWidth="1"/>
    <col min="4" max="4" width="7.33203125" customWidth="1"/>
    <col min="5" max="5" width="8.83203125" customWidth="1"/>
    <col min="6" max="6" width="12.33203125" customWidth="1"/>
    <col min="7" max="7" width="9.83203125" customWidth="1"/>
    <col min="8" max="8" width="12.83203125" customWidth="1"/>
    <col min="9" max="10" width="9.83203125" customWidth="1"/>
  </cols>
  <sheetData>
    <row r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23">
      <c r="A2" s="1"/>
      <c r="B2" s="62" t="s">
        <v>36</v>
      </c>
      <c r="C2" s="62"/>
      <c r="D2" s="62"/>
      <c r="E2" s="62"/>
      <c r="F2" s="62"/>
      <c r="G2" s="62"/>
      <c r="H2" s="62"/>
      <c r="I2" s="62"/>
      <c r="J2" s="62"/>
      <c r="K2" s="1"/>
    </row>
    <row r="3" spans="1:11" ht="20">
      <c r="A3" s="1"/>
      <c r="B3" s="63" t="s">
        <v>35</v>
      </c>
      <c r="C3" s="63"/>
      <c r="D3" s="63"/>
      <c r="E3" s="63"/>
      <c r="F3" s="63"/>
      <c r="G3" s="63"/>
      <c r="H3" s="63"/>
      <c r="I3" s="63"/>
      <c r="J3" s="63"/>
      <c r="K3" s="1"/>
    </row>
    <row r="4" spans="1:11" ht="9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18" customHeight="1">
      <c r="A5" s="1"/>
      <c r="B5" s="68" t="s">
        <v>27</v>
      </c>
      <c r="C5" s="70" t="s">
        <v>28</v>
      </c>
      <c r="D5" s="72" t="s">
        <v>29</v>
      </c>
      <c r="E5" s="72" t="s">
        <v>30</v>
      </c>
      <c r="F5" s="72" t="s">
        <v>0</v>
      </c>
      <c r="G5" s="72" t="s">
        <v>31</v>
      </c>
      <c r="H5" s="66" t="s">
        <v>32</v>
      </c>
      <c r="I5" s="64" t="s">
        <v>40</v>
      </c>
      <c r="J5" s="65"/>
      <c r="K5" s="1"/>
    </row>
    <row r="6" spans="1:11" ht="18" customHeight="1" thickBot="1">
      <c r="A6" s="1"/>
      <c r="B6" s="69"/>
      <c r="C6" s="71"/>
      <c r="D6" s="73"/>
      <c r="E6" s="73"/>
      <c r="F6" s="73"/>
      <c r="G6" s="73"/>
      <c r="H6" s="67"/>
      <c r="I6" s="17" t="s">
        <v>38</v>
      </c>
      <c r="J6" s="18" t="s">
        <v>39</v>
      </c>
      <c r="K6" s="1"/>
    </row>
    <row r="7" spans="1:11" ht="21" customHeight="1">
      <c r="A7" s="1"/>
      <c r="B7" s="9" t="s">
        <v>9</v>
      </c>
      <c r="C7" s="3" t="s">
        <v>34</v>
      </c>
      <c r="D7" s="4" t="s">
        <v>18</v>
      </c>
      <c r="E7" s="5">
        <v>21580</v>
      </c>
      <c r="F7" s="5">
        <v>3425630</v>
      </c>
      <c r="G7" s="5">
        <v>105</v>
      </c>
      <c r="H7" s="10">
        <f t="shared" ref="H7:H21" si="0">G7/(F7/365)</f>
        <v>1.118772313413883E-2</v>
      </c>
      <c r="I7" s="21">
        <v>8.9999999999999993E-3</v>
      </c>
      <c r="J7" s="22">
        <v>1.4E-2</v>
      </c>
      <c r="K7" s="1"/>
    </row>
    <row r="8" spans="1:11" ht="21" customHeight="1">
      <c r="A8" s="1"/>
      <c r="B8" s="25" t="s">
        <v>9</v>
      </c>
      <c r="C8" s="6" t="s">
        <v>33</v>
      </c>
      <c r="D8" s="7" t="s">
        <v>16</v>
      </c>
      <c r="E8" s="8">
        <v>1220</v>
      </c>
      <c r="F8" s="8">
        <v>345435</v>
      </c>
      <c r="G8" s="8">
        <v>3</v>
      </c>
      <c r="H8" s="11">
        <f t="shared" si="0"/>
        <v>3.1699161926266881E-3</v>
      </c>
      <c r="I8" s="19">
        <v>1E-3</v>
      </c>
      <c r="J8" s="20">
        <v>8.9999999999999993E-3</v>
      </c>
      <c r="K8" s="1"/>
    </row>
    <row r="9" spans="1:11" ht="21" customHeight="1">
      <c r="A9" s="1"/>
      <c r="B9" s="9" t="s">
        <v>1</v>
      </c>
      <c r="C9" s="3" t="s">
        <v>7</v>
      </c>
      <c r="D9" s="4" t="s">
        <v>8</v>
      </c>
      <c r="E9" s="5">
        <v>1044</v>
      </c>
      <c r="F9" s="5">
        <v>277682</v>
      </c>
      <c r="G9" s="5">
        <v>9</v>
      </c>
      <c r="H9" s="10">
        <f t="shared" si="0"/>
        <v>1.1830079011243076E-2</v>
      </c>
      <c r="I9" s="21">
        <v>5.0000000000000001E-3</v>
      </c>
      <c r="J9" s="22">
        <v>2.1999999999999999E-2</v>
      </c>
      <c r="K9" s="1"/>
    </row>
    <row r="10" spans="1:11" ht="21" customHeight="1">
      <c r="A10" s="1"/>
      <c r="B10" s="9" t="s">
        <v>9</v>
      </c>
      <c r="C10" s="3" t="s">
        <v>13</v>
      </c>
      <c r="D10" s="4" t="s">
        <v>8</v>
      </c>
      <c r="E10" s="5">
        <v>9886</v>
      </c>
      <c r="F10" s="5">
        <v>6395117</v>
      </c>
      <c r="G10" s="5">
        <v>181</v>
      </c>
      <c r="H10" s="10">
        <f t="shared" si="0"/>
        <v>1.0330538127762167E-2</v>
      </c>
      <c r="I10" s="21">
        <v>8.9999999999999993E-3</v>
      </c>
      <c r="J10" s="22">
        <v>1.2E-2</v>
      </c>
      <c r="K10" s="1"/>
    </row>
    <row r="11" spans="1:11" ht="21" customHeight="1">
      <c r="A11" s="1"/>
      <c r="B11" s="9" t="s">
        <v>9</v>
      </c>
      <c r="C11" s="3" t="s">
        <v>14</v>
      </c>
      <c r="D11" s="4" t="s">
        <v>8</v>
      </c>
      <c r="E11" s="5">
        <v>14393</v>
      </c>
      <c r="F11" s="5">
        <v>5279564</v>
      </c>
      <c r="G11" s="5">
        <v>140</v>
      </c>
      <c r="H11" s="10">
        <f t="shared" si="0"/>
        <v>9.678829539711992E-3</v>
      </c>
      <c r="I11" s="21">
        <v>8.0000000000000002E-3</v>
      </c>
      <c r="J11" s="22">
        <v>1.0999999999999999E-2</v>
      </c>
      <c r="K11" s="1"/>
    </row>
    <row r="12" spans="1:11" ht="21" customHeight="1">
      <c r="A12" s="1"/>
      <c r="B12" s="9" t="s">
        <v>9</v>
      </c>
      <c r="C12" s="3" t="s">
        <v>11</v>
      </c>
      <c r="D12" s="4" t="s">
        <v>12</v>
      </c>
      <c r="E12" s="5">
        <v>1832</v>
      </c>
      <c r="F12" s="5">
        <v>2224474</v>
      </c>
      <c r="G12" s="5">
        <v>62</v>
      </c>
      <c r="H12" s="10">
        <f t="shared" si="0"/>
        <v>1.0173191505047936E-2</v>
      </c>
      <c r="I12" s="21">
        <v>8.0000000000000002E-3</v>
      </c>
      <c r="J12" s="22">
        <v>1.2999999999999999E-2</v>
      </c>
      <c r="K12" s="1"/>
    </row>
    <row r="13" spans="1:11" ht="21" customHeight="1">
      <c r="A13" s="1"/>
      <c r="B13" s="9" t="s">
        <v>22</v>
      </c>
      <c r="C13" s="3" t="s">
        <v>25</v>
      </c>
      <c r="D13" s="4" t="s">
        <v>12</v>
      </c>
      <c r="E13" s="5">
        <v>434</v>
      </c>
      <c r="F13" s="5">
        <v>579761</v>
      </c>
      <c r="G13" s="5">
        <v>65</v>
      </c>
      <c r="H13" s="10">
        <f t="shared" si="0"/>
        <v>4.0922035114469582E-2</v>
      </c>
      <c r="I13" s="21">
        <v>3.2000000000000001E-2</v>
      </c>
      <c r="J13" s="22">
        <v>5.1999999999999998E-2</v>
      </c>
      <c r="K13" s="1"/>
    </row>
    <row r="14" spans="1:11" ht="21" customHeight="1">
      <c r="A14" s="1"/>
      <c r="B14" s="9" t="s">
        <v>26</v>
      </c>
      <c r="C14" s="3" t="s">
        <v>20</v>
      </c>
      <c r="D14" s="4" t="s">
        <v>21</v>
      </c>
      <c r="E14" s="5">
        <v>45</v>
      </c>
      <c r="F14" s="5">
        <v>54450</v>
      </c>
      <c r="G14" s="5">
        <v>2</v>
      </c>
      <c r="H14" s="10">
        <f t="shared" si="0"/>
        <v>1.3406795224977043E-2</v>
      </c>
      <c r="I14" s="21">
        <v>2E-3</v>
      </c>
      <c r="J14" s="22">
        <v>4.8000000000000001E-2</v>
      </c>
      <c r="K14" s="1"/>
    </row>
    <row r="15" spans="1:11" ht="21" customHeight="1">
      <c r="A15" s="1"/>
      <c r="B15" s="26" t="s">
        <v>1</v>
      </c>
      <c r="C15" s="27" t="s">
        <v>6</v>
      </c>
      <c r="D15" s="28" t="s">
        <v>4</v>
      </c>
      <c r="E15" s="5">
        <v>78</v>
      </c>
      <c r="F15" s="5">
        <v>4490875</v>
      </c>
      <c r="G15" s="5">
        <v>95</v>
      </c>
      <c r="H15" s="10">
        <f t="shared" si="0"/>
        <v>7.7212124585965989E-3</v>
      </c>
      <c r="I15" s="21">
        <v>6.0000000000000001E-3</v>
      </c>
      <c r="J15" s="22">
        <v>8.9999999999999993E-3</v>
      </c>
      <c r="K15" s="1"/>
    </row>
    <row r="16" spans="1:11" ht="21" customHeight="1">
      <c r="A16" s="1"/>
      <c r="B16" s="9" t="s">
        <v>1</v>
      </c>
      <c r="C16" s="3" t="s">
        <v>3</v>
      </c>
      <c r="D16" s="4" t="s">
        <v>4</v>
      </c>
      <c r="E16" s="5">
        <v>4773</v>
      </c>
      <c r="F16" s="5">
        <v>9760556</v>
      </c>
      <c r="G16" s="5">
        <v>138</v>
      </c>
      <c r="H16" s="10">
        <f t="shared" si="0"/>
        <v>5.1605666726362723E-3</v>
      </c>
      <c r="I16" s="21">
        <v>4.0000000000000001E-3</v>
      </c>
      <c r="J16" s="22">
        <v>6.0000000000000001E-3</v>
      </c>
      <c r="K16" s="1"/>
    </row>
    <row r="17" spans="1:11" ht="21" customHeight="1">
      <c r="A17" s="1"/>
      <c r="B17" s="9" t="s">
        <v>1</v>
      </c>
      <c r="C17" s="3" t="s">
        <v>5</v>
      </c>
      <c r="D17" s="4" t="s">
        <v>4</v>
      </c>
      <c r="E17" s="5">
        <v>15051</v>
      </c>
      <c r="F17" s="5">
        <v>12185275</v>
      </c>
      <c r="G17" s="5">
        <v>162</v>
      </c>
      <c r="H17" s="10">
        <f t="shared" si="0"/>
        <v>4.8525782142791194E-3</v>
      </c>
      <c r="I17" s="21">
        <v>4.0000000000000001E-3</v>
      </c>
      <c r="J17" s="22">
        <v>6.0000000000000001E-3</v>
      </c>
      <c r="K17" s="1"/>
    </row>
    <row r="18" spans="1:11" ht="21" customHeight="1">
      <c r="A18" s="1"/>
      <c r="B18" s="9" t="s">
        <v>26</v>
      </c>
      <c r="C18" s="3" t="s">
        <v>19</v>
      </c>
      <c r="D18" s="4" t="s">
        <v>4</v>
      </c>
      <c r="E18" s="5">
        <v>146</v>
      </c>
      <c r="F18" s="5">
        <v>168195</v>
      </c>
      <c r="G18" s="5">
        <v>4</v>
      </c>
      <c r="H18" s="10">
        <f t="shared" si="0"/>
        <v>8.6804007253485534E-3</v>
      </c>
      <c r="I18" s="21">
        <v>2E-3</v>
      </c>
      <c r="J18" s="22">
        <v>2.1999999999999999E-2</v>
      </c>
      <c r="K18" s="1"/>
    </row>
    <row r="19" spans="1:11" ht="21" customHeight="1">
      <c r="A19" s="1"/>
      <c r="B19" s="9" t="s">
        <v>9</v>
      </c>
      <c r="C19" s="3" t="s">
        <v>10</v>
      </c>
      <c r="D19" s="4" t="s">
        <v>4</v>
      </c>
      <c r="E19" s="5">
        <v>27476</v>
      </c>
      <c r="F19" s="5">
        <v>40723951</v>
      </c>
      <c r="G19" s="5">
        <v>3165</v>
      </c>
      <c r="H19" s="10">
        <f t="shared" si="0"/>
        <v>2.8367213191077656E-2</v>
      </c>
      <c r="I19" s="21">
        <v>2.7E-2</v>
      </c>
      <c r="J19" s="22">
        <v>2.9000000000000001E-2</v>
      </c>
      <c r="K19" s="1"/>
    </row>
    <row r="20" spans="1:11" ht="21" customHeight="1">
      <c r="A20" s="1"/>
      <c r="B20" s="9" t="s">
        <v>22</v>
      </c>
      <c r="C20" s="3" t="s">
        <v>24</v>
      </c>
      <c r="D20" s="4" t="s">
        <v>4</v>
      </c>
      <c r="E20" s="5">
        <v>46</v>
      </c>
      <c r="F20" s="5">
        <v>71485</v>
      </c>
      <c r="G20" s="5">
        <v>4</v>
      </c>
      <c r="H20" s="10">
        <f t="shared" si="0"/>
        <v>2.0423865146534239E-2</v>
      </c>
      <c r="I20" s="21">
        <v>6.0000000000000001E-3</v>
      </c>
      <c r="J20" s="22">
        <v>5.1999999999999998E-2</v>
      </c>
      <c r="K20" s="1"/>
    </row>
    <row r="21" spans="1:11" ht="21" customHeight="1" thickBot="1">
      <c r="A21" s="1"/>
      <c r="B21" s="12" t="s">
        <v>22</v>
      </c>
      <c r="C21" s="13" t="s">
        <v>23</v>
      </c>
      <c r="D21" s="14" t="s">
        <v>2</v>
      </c>
      <c r="E21" s="15">
        <v>180</v>
      </c>
      <c r="F21" s="15">
        <v>1266706</v>
      </c>
      <c r="G21" s="15">
        <v>172</v>
      </c>
      <c r="H21" s="16">
        <f t="shared" si="0"/>
        <v>4.9561618876045425E-2</v>
      </c>
      <c r="I21" s="23">
        <v>4.2000000000000003E-2</v>
      </c>
      <c r="J21" s="24">
        <v>5.8000000000000003E-2</v>
      </c>
      <c r="K21" s="1"/>
    </row>
    <row r="22" spans="1:11" s="36" customFormat="1" ht="22" customHeight="1">
      <c r="A22" s="29"/>
      <c r="B22" s="30"/>
      <c r="C22" s="30"/>
      <c r="D22" s="31" t="s">
        <v>37</v>
      </c>
      <c r="E22" s="32">
        <f>SUM(E7:E21)</f>
        <v>98184</v>
      </c>
      <c r="F22" s="32">
        <f>SUM(F7:F21)</f>
        <v>87249156</v>
      </c>
      <c r="G22" s="32">
        <f>SUM(G7:G21)</f>
        <v>4307</v>
      </c>
      <c r="H22" s="33">
        <f t="shared" ref="H22" si="1">G22/(F22/365)</f>
        <v>1.8017996644001923E-2</v>
      </c>
      <c r="I22" s="34"/>
      <c r="J22" s="35"/>
      <c r="K22" s="29"/>
    </row>
    <row r="23" spans="1:11" ht="17">
      <c r="A23" s="1"/>
      <c r="B23" s="1"/>
      <c r="C23" s="1"/>
      <c r="D23" s="1"/>
      <c r="E23" s="1"/>
      <c r="F23" s="1"/>
      <c r="G23" s="1"/>
      <c r="H23" s="1"/>
      <c r="I23" s="2"/>
      <c r="J23" s="2"/>
      <c r="K23" s="1"/>
    </row>
    <row r="24" spans="1:1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</sheetData>
  <sortState ref="B9:J21">
    <sortCondition descending="1" ref="D9:D21"/>
    <sortCondition ref="C9:C21"/>
  </sortState>
  <mergeCells count="10">
    <mergeCell ref="B2:J2"/>
    <mergeCell ref="B3:J3"/>
    <mergeCell ref="I5:J5"/>
    <mergeCell ref="H5:H6"/>
    <mergeCell ref="B5:B6"/>
    <mergeCell ref="C5:C6"/>
    <mergeCell ref="D5:D6"/>
    <mergeCell ref="E5:E6"/>
    <mergeCell ref="F5:F6"/>
    <mergeCell ref="G5:G6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150" zoomScaleNormal="150" zoomScalePageLayoutView="150" workbookViewId="0"/>
  </sheetViews>
  <sheetFormatPr baseColWidth="10" defaultRowHeight="15" x14ac:dyDescent="0"/>
  <cols>
    <col min="1" max="1" width="4.1640625" customWidth="1"/>
    <col min="2" max="2" width="9.6640625" customWidth="1"/>
    <col min="3" max="3" width="16" customWidth="1"/>
    <col min="4" max="9" width="8.83203125" customWidth="1"/>
    <col min="10" max="11" width="7.33203125" customWidth="1"/>
    <col min="12" max="12" width="1.83203125" customWidth="1"/>
    <col min="13" max="13" width="8.6640625" customWidth="1"/>
    <col min="14" max="14" width="7.33203125" customWidth="1"/>
    <col min="15" max="15" width="4.33203125" customWidth="1"/>
    <col min="16" max="16" width="4" customWidth="1"/>
    <col min="17" max="17" width="30.33203125" customWidth="1"/>
    <col min="18" max="19" width="4.1640625" customWidth="1"/>
    <col min="20" max="20" width="30.83203125" customWidth="1"/>
  </cols>
  <sheetData>
    <row r="1" spans="1:10" ht="17">
      <c r="A1" s="1"/>
      <c r="B1" s="1"/>
      <c r="C1" s="2"/>
      <c r="D1" s="55"/>
      <c r="E1" s="56"/>
      <c r="F1" s="1"/>
      <c r="G1" s="1"/>
      <c r="H1" s="57"/>
      <c r="I1" s="58"/>
      <c r="J1" s="59"/>
    </row>
    <row r="2" spans="1:10" ht="17">
      <c r="A2" s="1"/>
      <c r="B2" s="1"/>
      <c r="C2" s="2"/>
      <c r="D2" s="55"/>
      <c r="E2" s="56"/>
      <c r="F2" s="1"/>
      <c r="G2" s="1"/>
      <c r="H2" s="57"/>
      <c r="I2" s="58"/>
      <c r="J2" s="59"/>
    </row>
    <row r="3" spans="1:10" ht="23">
      <c r="A3" s="1"/>
      <c r="B3" s="62" t="s">
        <v>49</v>
      </c>
      <c r="C3" s="62"/>
      <c r="D3" s="62"/>
      <c r="E3" s="62"/>
      <c r="F3" s="62"/>
      <c r="G3" s="62"/>
      <c r="H3" s="62"/>
      <c r="I3" s="62"/>
      <c r="J3" s="59"/>
    </row>
    <row r="4" spans="1:10">
      <c r="A4" s="1"/>
      <c r="B4" s="86" t="s">
        <v>50</v>
      </c>
      <c r="C4" s="86"/>
      <c r="D4" s="86"/>
      <c r="E4" s="86"/>
      <c r="F4" s="86"/>
      <c r="G4" s="86"/>
      <c r="H4" s="86"/>
      <c r="I4" s="86"/>
      <c r="J4" s="1"/>
    </row>
    <row r="5" spans="1:10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17" customHeight="1">
      <c r="A6" s="1"/>
      <c r="B6" s="1"/>
      <c r="C6" s="1"/>
      <c r="D6" s="74" t="s">
        <v>42</v>
      </c>
      <c r="E6" s="82"/>
      <c r="F6" s="74" t="s">
        <v>42</v>
      </c>
      <c r="G6" s="75"/>
      <c r="H6" s="78" t="s">
        <v>42</v>
      </c>
      <c r="I6" s="79"/>
      <c r="J6" s="39"/>
    </row>
    <row r="7" spans="1:10" ht="17" customHeight="1">
      <c r="A7" s="1"/>
      <c r="B7" s="1"/>
      <c r="C7" s="1"/>
      <c r="D7" s="76" t="s">
        <v>43</v>
      </c>
      <c r="E7" s="83"/>
      <c r="F7" s="76" t="s">
        <v>44</v>
      </c>
      <c r="G7" s="77"/>
      <c r="H7" s="80" t="s">
        <v>45</v>
      </c>
      <c r="I7" s="81"/>
      <c r="J7" s="39"/>
    </row>
    <row r="8" spans="1:10" ht="36" customHeight="1" thickBot="1">
      <c r="A8" s="1"/>
      <c r="B8" s="84" t="s">
        <v>48</v>
      </c>
      <c r="C8" s="85"/>
      <c r="D8" s="44" t="s">
        <v>30</v>
      </c>
      <c r="E8" s="45" t="s">
        <v>41</v>
      </c>
      <c r="F8" s="44" t="s">
        <v>30</v>
      </c>
      <c r="G8" s="46" t="s">
        <v>41</v>
      </c>
      <c r="H8" s="44" t="s">
        <v>30</v>
      </c>
      <c r="I8" s="46" t="s">
        <v>41</v>
      </c>
      <c r="J8" s="39"/>
    </row>
    <row r="9" spans="1:10" ht="20" customHeight="1">
      <c r="A9" s="1"/>
      <c r="B9" s="52" t="s">
        <v>46</v>
      </c>
      <c r="C9" s="53" t="s">
        <v>13</v>
      </c>
      <c r="D9" s="47">
        <v>9861</v>
      </c>
      <c r="E9" s="48">
        <v>1.5970540899423322E-2</v>
      </c>
      <c r="F9" s="49">
        <v>9870</v>
      </c>
      <c r="G9" s="50">
        <v>1.1818276992351039E-2</v>
      </c>
      <c r="H9" s="51">
        <v>9879</v>
      </c>
      <c r="I9" s="61">
        <v>1.082899094842002E-2</v>
      </c>
      <c r="J9" s="39"/>
    </row>
    <row r="10" spans="1:10" ht="20" customHeight="1">
      <c r="A10" s="1"/>
      <c r="B10" s="1" t="s">
        <v>47</v>
      </c>
      <c r="C10" s="54" t="s">
        <v>14</v>
      </c>
      <c r="D10" s="40">
        <v>14396</v>
      </c>
      <c r="E10" s="41">
        <v>1.2319913470479994E-2</v>
      </c>
      <c r="F10" s="38">
        <v>14390</v>
      </c>
      <c r="G10" s="42">
        <v>1.0757084108533576E-2</v>
      </c>
      <c r="H10" s="43">
        <v>14393</v>
      </c>
      <c r="I10" s="60">
        <v>9.678829539711992E-3</v>
      </c>
      <c r="J10" s="39"/>
    </row>
    <row r="11" spans="1:10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>
      <c r="A13" s="1"/>
      <c r="B13" s="1"/>
      <c r="C13" s="1"/>
      <c r="D13" s="1"/>
      <c r="E13" s="1"/>
      <c r="F13" s="1"/>
      <c r="G13" s="1"/>
      <c r="H13" s="1"/>
      <c r="I13" s="1"/>
      <c r="J13" s="1"/>
    </row>
  </sheetData>
  <mergeCells count="9">
    <mergeCell ref="B8:C8"/>
    <mergeCell ref="B4:I4"/>
    <mergeCell ref="F6:G6"/>
    <mergeCell ref="F7:G7"/>
    <mergeCell ref="H6:I6"/>
    <mergeCell ref="H7:I7"/>
    <mergeCell ref="B3:I3"/>
    <mergeCell ref="D6:E6"/>
    <mergeCell ref="D7:E7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Q2 2018 chart</vt:lpstr>
      <vt:lpstr>Lifetime chart</vt:lpstr>
      <vt:lpstr>8TB Compare chart</vt:lpstr>
    </vt:vector>
  </TitlesOfParts>
  <Company>Backblaze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Klein</dc:creator>
  <cp:lastModifiedBy>Andrew Klein</cp:lastModifiedBy>
  <dcterms:created xsi:type="dcterms:W3CDTF">2018-07-13T00:04:38Z</dcterms:created>
  <dcterms:modified xsi:type="dcterms:W3CDTF">2018-07-24T00:56:29Z</dcterms:modified>
</cp:coreProperties>
</file>